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ürgen Fleig\Downloads\"/>
    </mc:Choice>
  </mc:AlternateContent>
  <xr:revisionPtr revIDLastSave="0" documentId="13_ncr:1_{89182475-1C16-40F0-9A0C-DAE186B70E92}" xr6:coauthVersionLast="47" xr6:coauthVersionMax="47" xr10:uidLastSave="{00000000-0000-0000-0000-000000000000}"/>
  <bookViews>
    <workbookView xWindow="2680" yWindow="760" windowWidth="29470" windowHeight="19600" xr2:uid="{6E345CD9-9C6C-4B1C-979D-2D3320D46611}"/>
  </bookViews>
  <sheets>
    <sheet name="Statischer-Vergleich" sheetId="1" r:id="rId1"/>
    <sheet name="Dynamischer-Vergleich" sheetId="2" r:id="rId2"/>
    <sheet name="Kumulierter-Vergleich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3" l="1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B10" i="3"/>
  <c r="B9" i="3"/>
  <c r="C8" i="3"/>
  <c r="D8" i="3" s="1"/>
  <c r="E8" i="3" s="1"/>
  <c r="F8" i="3" s="1"/>
  <c r="G8" i="3" s="1"/>
  <c r="H8" i="3" s="1"/>
  <c r="I8" i="3" s="1"/>
  <c r="J8" i="3" s="1"/>
  <c r="K8" i="3" s="1"/>
  <c r="L8" i="3" s="1"/>
  <c r="M8" i="3" s="1"/>
  <c r="B8" i="3"/>
  <c r="C7" i="3"/>
  <c r="D7" i="3" s="1"/>
  <c r="E7" i="3" s="1"/>
  <c r="F7" i="3" s="1"/>
  <c r="G7" i="3" s="1"/>
  <c r="H7" i="3" s="1"/>
  <c r="I7" i="3" s="1"/>
  <c r="J7" i="3" s="1"/>
  <c r="K7" i="3" s="1"/>
  <c r="L7" i="3" s="1"/>
  <c r="M7" i="3" s="1"/>
  <c r="B7" i="3"/>
  <c r="M5" i="3"/>
  <c r="L5" i="3"/>
  <c r="K5" i="3"/>
  <c r="J5" i="3"/>
  <c r="I5" i="3"/>
  <c r="H5" i="3"/>
  <c r="G5" i="3"/>
  <c r="F5" i="3"/>
  <c r="E5" i="3"/>
  <c r="D5" i="3"/>
  <c r="C5" i="3"/>
  <c r="B5" i="3"/>
  <c r="M5" i="2"/>
  <c r="L5" i="2"/>
  <c r="K5" i="2"/>
  <c r="J5" i="2"/>
  <c r="I5" i="2"/>
  <c r="H5" i="2"/>
  <c r="G5" i="2"/>
  <c r="F5" i="2"/>
  <c r="E5" i="2"/>
  <c r="D5" i="2"/>
  <c r="C5" i="2"/>
  <c r="B5" i="2"/>
  <c r="E3" i="1"/>
  <c r="F2" i="1"/>
  <c r="E2" i="1"/>
  <c r="D2" i="1"/>
  <c r="B4" i="1" l="1"/>
</calcChain>
</file>

<file path=xl/sharedStrings.xml><?xml version="1.0" encoding="utf-8"?>
<sst xmlns="http://schemas.openxmlformats.org/spreadsheetml/2006/main" count="40" uniqueCount="20">
  <si>
    <t>Projektkosten</t>
  </si>
  <si>
    <t>Sollwert</t>
  </si>
  <si>
    <t>Istwert</t>
  </si>
  <si>
    <t>Abweichung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</si>
  <si>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</si>
  <si>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</si>
  <si>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</si>
  <si>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</si>
  <si>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</si>
  <si>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</si>
  <si>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</si>
  <si>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</si>
  <si>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</si>
  <si>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</si>
  <si>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</si>
  <si>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</si>
  <si>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kumulierter Sollwert</t>
  </si>
  <si>
    <t>kumulierter Istwert</t>
  </si>
  <si>
    <t>absteigender Sollwert</t>
  </si>
  <si>
    <t>absteigender Istwert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</si>
</sst>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'Statischer-Vergleich'!$D$3:$F$3</c:f>
              <c:numCache>
                <c:formatCode>#,##0.00\ "€"</c:formatCode>
                <c:ptCount val="3"/>
                <c:pt idx="0" formatCode="General">
                  <c:v>0</c:v>
                </c:pt>
                <c:pt idx="1">
                  <c:v>12500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7F-4841-A166-34A6CD355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80"/>
        <c:axId val="783060848"/>
        <c:axId val="783062816"/>
      </c:barChart>
      <c:lineChart>
        <c:grouping val="standard"/>
        <c:varyColors val="0"/>
        <c:ser>
          <c:idx val="0"/>
          <c:order val="0"/>
          <c:spPr>
            <a:ln w="762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'Statischer-Vergleich'!$D$2:$F$2</c:f>
              <c:numCache>
                <c:formatCode>#,##0.00\ "€"</c:formatCode>
                <c:ptCount val="3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F-4841-A166-34A6CD355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060848"/>
        <c:axId val="783062816"/>
      </c:lineChart>
      <c:catAx>
        <c:axId val="783060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783062816"/>
        <c:crosses val="autoZero"/>
        <c:auto val="1"/>
        <c:lblAlgn val="ctr"/>
        <c:lblOffset val="100"/>
        <c:noMultiLvlLbl val="0"/>
      </c:catAx>
      <c:valAx>
        <c:axId val="7830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06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'Dynamischer-Vergleich'!$B$4:$M$4</c:f>
              <c:numCache>
                <c:formatCode>#,##0.00\ "€"</c:formatCode>
                <c:ptCount val="12"/>
                <c:pt idx="0">
                  <c:v>12500</c:v>
                </c:pt>
                <c:pt idx="1">
                  <c:v>13221</c:v>
                </c:pt>
                <c:pt idx="2">
                  <c:v>11615</c:v>
                </c:pt>
                <c:pt idx="3">
                  <c:v>12457</c:v>
                </c:pt>
                <c:pt idx="4">
                  <c:v>10063</c:v>
                </c:pt>
                <c:pt idx="5">
                  <c:v>14847</c:v>
                </c:pt>
                <c:pt idx="6">
                  <c:v>12113</c:v>
                </c:pt>
                <c:pt idx="7">
                  <c:v>14922</c:v>
                </c:pt>
                <c:pt idx="8">
                  <c:v>14136</c:v>
                </c:pt>
                <c:pt idx="9">
                  <c:v>10475</c:v>
                </c:pt>
                <c:pt idx="10">
                  <c:v>14907</c:v>
                </c:pt>
                <c:pt idx="11">
                  <c:v>11550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A-4934-9D98-7905EFAD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4"/>
        <c:overlap val="-80"/>
        <c:axId val="783060848"/>
        <c:axId val="783062816"/>
      </c:barChart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'Dynamischer-Vergleich'!$B$3:$M$3</c:f>
              <c:numCache>
                <c:formatCode>#,##0.00\ "€"</c:formatCode>
                <c:ptCount val="12"/>
                <c:pt idx="0">
                  <c:v>12000</c:v>
                </c:pt>
                <c:pt idx="1">
                  <c:v>12000</c:v>
                </c:pt>
                <c:pt idx="2">
                  <c:v>12000</c:v>
                </c:pt>
                <c:pt idx="3">
                  <c:v>12000</c:v>
                </c:pt>
                <c:pt idx="4">
                  <c:v>12000</c:v>
                </c:pt>
                <c:pt idx="5">
                  <c:v>12000</c:v>
                </c:pt>
                <c:pt idx="6">
                  <c:v>13000</c:v>
                </c:pt>
                <c:pt idx="7">
                  <c:v>13000</c:v>
                </c:pt>
                <c:pt idx="8">
                  <c:v>13000</c:v>
                </c:pt>
                <c:pt idx="9">
                  <c:v>13000</c:v>
                </c:pt>
                <c:pt idx="10">
                  <c:v>13000</c:v>
                </c:pt>
                <c:pt idx="1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A-4934-9D98-7905EFAD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060848"/>
        <c:axId val="783062816"/>
      </c:lineChart>
      <c:catAx>
        <c:axId val="783060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783062816"/>
        <c:crosses val="autoZero"/>
        <c:auto val="1"/>
        <c:lblAlgn val="ctr"/>
        <c:lblOffset val="100"/>
        <c:noMultiLvlLbl val="0"/>
      </c:catAx>
      <c:valAx>
        <c:axId val="7830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06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'Kumulierter-Vergleich'!$B$10:$M$10</c:f>
              <c:numCache>
                <c:formatCode>#,##0.00\ "€"</c:formatCode>
                <c:ptCount val="12"/>
                <c:pt idx="0">
                  <c:v>151078</c:v>
                </c:pt>
                <c:pt idx="1">
                  <c:v>138578</c:v>
                </c:pt>
                <c:pt idx="2">
                  <c:v>129078</c:v>
                </c:pt>
                <c:pt idx="3">
                  <c:v>120378</c:v>
                </c:pt>
                <c:pt idx="4">
                  <c:v>105578</c:v>
                </c:pt>
                <c:pt idx="5">
                  <c:v>85828</c:v>
                </c:pt>
                <c:pt idx="6">
                  <c:v>70981</c:v>
                </c:pt>
                <c:pt idx="7">
                  <c:v>58868</c:v>
                </c:pt>
                <c:pt idx="8">
                  <c:v>51068</c:v>
                </c:pt>
                <c:pt idx="9">
                  <c:v>36932</c:v>
                </c:pt>
                <c:pt idx="10">
                  <c:v>26457</c:v>
                </c:pt>
                <c:pt idx="11">
                  <c:v>11550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E-4414-B0AE-673AAF752B9D}"/>
            </c:ext>
          </c:extLst>
        </c:ser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'Kumulierter-Vergleich'!$B$9:$M$9</c:f>
              <c:numCache>
                <c:formatCode>#,##0.00\ "€"</c:formatCode>
                <c:ptCount val="12"/>
                <c:pt idx="0">
                  <c:v>150000</c:v>
                </c:pt>
                <c:pt idx="1">
                  <c:v>138000</c:v>
                </c:pt>
                <c:pt idx="2">
                  <c:v>126000</c:v>
                </c:pt>
                <c:pt idx="3">
                  <c:v>114000</c:v>
                </c:pt>
                <c:pt idx="4">
                  <c:v>102000</c:v>
                </c:pt>
                <c:pt idx="5">
                  <c:v>90000</c:v>
                </c:pt>
                <c:pt idx="6">
                  <c:v>78000</c:v>
                </c:pt>
                <c:pt idx="7">
                  <c:v>65000</c:v>
                </c:pt>
                <c:pt idx="8">
                  <c:v>52000</c:v>
                </c:pt>
                <c:pt idx="9">
                  <c:v>39000</c:v>
                </c:pt>
                <c:pt idx="10">
                  <c:v>26000</c:v>
                </c:pt>
                <c:pt idx="11">
                  <c:v>13000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E-4414-B0AE-673AAF75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060848"/>
        <c:axId val="783062816"/>
      </c:lineChart>
      <c:catAx>
        <c:axId val="783060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783062816"/>
        <c:crosses val="autoZero"/>
        <c:auto val="1"/>
        <c:lblAlgn val="ctr"/>
        <c:lblOffset val="100"/>
        <c:noMultiLvlLbl val="0"/>
      </c:catAx>
      <c:valAx>
        <c:axId val="7830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06084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'Kumulierter-Vergleich'!$B$8:$M$8</c:f>
              <c:numCache>
                <c:formatCode>#,##0.00\ "€"</c:formatCode>
                <c:ptCount val="12"/>
                <c:pt idx="0">
                  <c:v>12500</c:v>
                </c:pt>
                <c:pt idx="1">
                  <c:v>22000</c:v>
                </c:pt>
                <c:pt idx="2">
                  <c:v>30700</c:v>
                </c:pt>
                <c:pt idx="3">
                  <c:v>45500</c:v>
                </c:pt>
                <c:pt idx="4">
                  <c:v>65250</c:v>
                </c:pt>
                <c:pt idx="5">
                  <c:v>80097</c:v>
                </c:pt>
                <c:pt idx="6">
                  <c:v>92210</c:v>
                </c:pt>
                <c:pt idx="7">
                  <c:v>100010</c:v>
                </c:pt>
                <c:pt idx="8">
                  <c:v>114146</c:v>
                </c:pt>
                <c:pt idx="9">
                  <c:v>124621</c:v>
                </c:pt>
                <c:pt idx="10">
                  <c:v>139528</c:v>
                </c:pt>
                <c:pt idx="11">
                  <c:v>151078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E-4414-B0AE-673AAF752B9D}"/>
            </c:ext>
          </c:extLst>
        </c:ser>
        <c:ser>
          <c:idx val="0"/>
          <c:order val="0"/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'Kumulierter-Vergleich'!$B$7:$M$7</c:f>
              <c:numCache>
                <c:formatCode>#,##0.00\ "€"</c:formatCode>
                <c:ptCount val="12"/>
                <c:pt idx="0">
                  <c:v>12000</c:v>
                </c:pt>
                <c:pt idx="1">
                  <c:v>24000</c:v>
                </c:pt>
                <c:pt idx="2">
                  <c:v>36000</c:v>
                </c:pt>
                <c:pt idx="3">
                  <c:v>48000</c:v>
                </c:pt>
                <c:pt idx="4">
                  <c:v>60000</c:v>
                </c:pt>
                <c:pt idx="5">
                  <c:v>72000</c:v>
                </c:pt>
                <c:pt idx="6">
                  <c:v>85000</c:v>
                </c:pt>
                <c:pt idx="7">
                  <c:v>98000</c:v>
                </c:pt>
                <c:pt idx="8">
                  <c:v>111000</c:v>
                </c:pt>
                <c:pt idx="9">
                  <c:v>124000</c:v>
                </c:pt>
                <c:pt idx="10">
                  <c:v>137000</c:v>
                </c:pt>
                <c:pt idx="11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E-4414-B0AE-673AAF752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060848"/>
        <c:axId val="783062816"/>
      </c:lineChart>
      <c:catAx>
        <c:axId val="783060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783062816"/>
        <c:crosses val="autoZero"/>
        <c:auto val="1"/>
        <c:lblAlgn val="ctr"/>
        <c:lblOffset val="100"/>
        <c:noMultiLvlLbl val="0"/>
      </c:catAx>
      <c:valAx>
        <c:axId val="78306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8306084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528638</xdr:colOff>
      <xdr:row>0</xdr:row>
      <xdr:rowOff>28575</xdr:rowOff>
    </xdr:from>
    <xdr:to>
      <xdr:col>6</xdr:col>
      <xdr:colOff>180975</xdr:colOff>
      <xdr:row>10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F3BA7216-6401-9E4C-0BC0-98C63F2A6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5</xdr:row>
      <xdr:rowOff>104775</xdr:rowOff>
    </xdr:from>
    <xdr:to>
      <xdr:col>13</xdr:col>
      <xdr:colOff>180975</xdr:colOff>
      <xdr:row>17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1562DB1-38BE-4216-A6A9-059A618C5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6</xdr:row>
      <xdr:rowOff>0</xdr:rowOff>
    </xdr:from>
    <xdr:to>
      <xdr:col>14</xdr:col>
      <xdr:colOff>0</xdr:colOff>
      <xdr:row>31</xdr:row>
      <xdr:rowOff>133350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5C22635-237E-486C-AB4B-EA62AE2FC4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0</xdr:rowOff>
    </xdr:from>
    <xdr:to>
      <xdr:col>7</xdr:col>
      <xdr:colOff>361950</xdr:colOff>
      <xdr:row>31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92927BD-7F8B-BD45-6CFE-F1A30FC19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1CEEA-8ECC-4DE1-BF2A-26822E6DA5CC}">
  <dimension ref="A1:G10"/>
  <sheetViews>
    <sheetView tabSelected="1" workbookViewId="0"/>
  </sheetViews>
  <sheetFormatPr baseColWidth="10" defaultRowHeight="14.5" x14ac:dyDescent="0.35"/>
  <cols>
    <col min="1" max="1" width="15.1796875" customWidth="1"/>
  </cols>
  <sheetData>
    <row r="1" spans="1:7" ht="22" customHeight="1" x14ac:dyDescent="0.35">
      <c r="A1" s="2" t="s">
        <v>0</v>
      </c>
      <c r="B1" s="1"/>
      <c r="C1" s="1"/>
    </row>
    <row r="2" spans="1:7" ht="22" customHeight="1" x14ac:dyDescent="0.35">
      <c r="A2" s="1" t="s">
        <v>1</v>
      </c>
      <c r="B2" s="3">
        <v>12000</v>
      </c>
      <c r="C2" s="3"/>
      <c r="D2" s="3">
        <f>B2</f>
        <v>12000</v>
      </c>
      <c r="E2" s="3">
        <f>B2</f>
        <v>12000</v>
      </c>
      <c r="F2" s="3">
        <f>B2</f>
        <v>12000</v>
      </c>
      <c r="G2" s="3"/>
    </row>
    <row r="3" spans="1:7" ht="22" customHeight="1" x14ac:dyDescent="0.35">
      <c r="A3" s="1" t="s">
        <v>2</v>
      </c>
      <c r="B3" s="3">
        <v>12500</v>
      </c>
      <c r="C3" s="3"/>
      <c r="D3" s="1">
        <v>0</v>
      </c>
      <c r="E3" s="3">
        <f>B3</f>
        <v>12500</v>
      </c>
      <c r="F3" s="3">
        <v>0</v>
      </c>
      <c r="G3" s="3"/>
    </row>
    <row r="4" spans="1:7" ht="22" customHeight="1" x14ac:dyDescent="0.35">
      <c r="A4" s="1" t="s">
        <v>3</v>
      </c>
      <c r="B4" s="3">
        <f>B2-B3</f>
        <v>-500</v>
      </c>
      <c r="C4" s="3"/>
      <c r="D4" s="1"/>
      <c r="E4" s="1"/>
      <c r="F4" s="1"/>
    </row>
    <row r="5" spans="1:7" ht="22" customHeight="1" x14ac:dyDescent="0.35">
      <c r="A5" s="1"/>
      <c r="B5" s="1"/>
      <c r="C5" s="1"/>
    </row>
    <row r="6" spans="1:7" ht="22" customHeight="1" x14ac:dyDescent="0.35">
      <c r="A6" s="1"/>
      <c r="B6" s="1"/>
      <c r="C6" s="1"/>
    </row>
    <row r="7" spans="1:7" ht="22" customHeight="1" x14ac:dyDescent="0.35">
      <c r="A7" s="1"/>
      <c r="B7" s="1"/>
      <c r="C7" s="1"/>
    </row>
    <row r="8" spans="1:7" ht="22" customHeight="1" x14ac:dyDescent="0.35">
      <c r="A8" s="1"/>
      <c r="B8" s="1"/>
      <c r="C8" s="1"/>
    </row>
    <row r="9" spans="1:7" ht="22" customHeight="1" x14ac:dyDescent="0.35">
      <c r="A9" s="1"/>
      <c r="B9" s="1"/>
      <c r="C9" s="1"/>
    </row>
    <row r="10" spans="1:7" ht="22" customHeight="1" x14ac:dyDescent="0.35">
      <c r="A10" s="1"/>
      <c r="B10" s="1"/>
      <c r="C10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E47A8-4FA8-4B6F-8307-E682F72E25C2}">
  <dimension ref="A1:N10"/>
  <sheetViews>
    <sheetView workbookViewId="0"/>
  </sheetViews>
  <sheetFormatPr baseColWidth="10" defaultRowHeight="14.5" x14ac:dyDescent="0.35"/>
  <cols>
    <col min="1" max="1" width="15.1796875" customWidth="1"/>
  </cols>
  <sheetData>
    <row r="1" spans="1:14" ht="22" customHeight="1" x14ac:dyDescent="0.35">
      <c r="A1" s="2" t="s">
        <v>0</v>
      </c>
      <c r="B1" s="1"/>
      <c r="C1" s="1"/>
    </row>
    <row r="2" spans="1:14" ht="22" customHeight="1" x14ac:dyDescent="0.35"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</row>
    <row r="3" spans="1:14" ht="22" customHeight="1" x14ac:dyDescent="0.35">
      <c r="A3" s="1" t="s">
        <v>1</v>
      </c>
      <c r="B3" s="3">
        <v>12000</v>
      </c>
      <c r="C3" s="3">
        <v>12000</v>
      </c>
      <c r="D3" s="3">
        <v>12000</v>
      </c>
      <c r="E3" s="3">
        <v>12000</v>
      </c>
      <c r="F3" s="3">
        <v>12000</v>
      </c>
      <c r="G3" s="3">
        <v>12000</v>
      </c>
      <c r="H3" s="3">
        <v>13000</v>
      </c>
      <c r="I3" s="3">
        <v>13000</v>
      </c>
      <c r="J3" s="3">
        <v>13000</v>
      </c>
      <c r="K3" s="3">
        <v>13000</v>
      </c>
      <c r="L3" s="3">
        <v>13000</v>
      </c>
      <c r="M3" s="3">
        <v>13000</v>
      </c>
    </row>
    <row r="4" spans="1:14" ht="22" customHeight="1" x14ac:dyDescent="0.35">
      <c r="A4" s="1" t="s">
        <v>2</v>
      </c>
      <c r="B4" s="3">
        <v>12500</v>
      </c>
      <c r="C4" s="3">
        <v>13221</v>
      </c>
      <c r="D4" s="3">
        <v>11615</v>
      </c>
      <c r="E4" s="3">
        <v>12457</v>
      </c>
      <c r="F4" s="3">
        <v>10063</v>
      </c>
      <c r="G4" s="3">
        <v>14847</v>
      </c>
      <c r="H4" s="3">
        <v>12113</v>
      </c>
      <c r="I4" s="3">
        <v>14922</v>
      </c>
      <c r="J4" s="3">
        <v>14136</v>
      </c>
      <c r="K4" s="3">
        <v>10475</v>
      </c>
      <c r="L4" s="3">
        <v>14907</v>
      </c>
      <c r="M4" s="3">
        <v>11550</v>
      </c>
    </row>
    <row r="5" spans="1:14" ht="22" customHeight="1" x14ac:dyDescent="0.35">
      <c r="A5" s="1" t="s">
        <v>3</v>
      </c>
      <c r="B5" s="3">
        <f>B3-B4</f>
        <v>-500</v>
      </c>
      <c r="C5" s="3">
        <f t="shared" ref="C5:M5" si="0">C3-C4</f>
        <v>-1221</v>
      </c>
      <c r="D5" s="3">
        <f t="shared" si="0"/>
        <v>385</v>
      </c>
      <c r="E5" s="3">
        <f t="shared" si="0"/>
        <v>-457</v>
      </c>
      <c r="F5" s="3">
        <f t="shared" si="0"/>
        <v>1937</v>
      </c>
      <c r="G5" s="3">
        <f t="shared" si="0"/>
        <v>-2847</v>
      </c>
      <c r="H5" s="3">
        <f t="shared" si="0"/>
        <v>887</v>
      </c>
      <c r="I5" s="3">
        <f t="shared" si="0"/>
        <v>-1922</v>
      </c>
      <c r="J5" s="3">
        <f t="shared" si="0"/>
        <v>-1136</v>
      </c>
      <c r="K5" s="3">
        <f t="shared" si="0"/>
        <v>2525</v>
      </c>
      <c r="L5" s="3">
        <f t="shared" si="0"/>
        <v>-1907</v>
      </c>
      <c r="M5" s="3">
        <f t="shared" si="0"/>
        <v>1450</v>
      </c>
    </row>
    <row r="6" spans="1:14" ht="22" customHeight="1" x14ac:dyDescent="0.35">
      <c r="A6" s="1"/>
      <c r="B6" s="1"/>
      <c r="C6" s="1"/>
    </row>
    <row r="7" spans="1:14" ht="22" customHeight="1" x14ac:dyDescent="0.35">
      <c r="A7" s="3"/>
      <c r="B7" s="3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22" customHeight="1" x14ac:dyDescent="0.35">
      <c r="A8" s="3"/>
      <c r="B8" s="3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22" customHeight="1" x14ac:dyDescent="0.35">
      <c r="A9" s="1"/>
      <c r="B9" s="1"/>
      <c r="C9" s="1"/>
    </row>
    <row r="10" spans="1:14" ht="22" customHeight="1" x14ac:dyDescent="0.35">
      <c r="A10" s="1"/>
      <c r="B10" s="1"/>
      <c r="C10" s="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076B5-31DA-4A85-82C2-BCBBEA53A18C}">
  <dimension ref="A1:N10"/>
  <sheetViews>
    <sheetView workbookViewId="0"/>
  </sheetViews>
  <sheetFormatPr baseColWidth="10" defaultRowHeight="14.5" x14ac:dyDescent="0.35"/>
  <cols>
    <col min="1" max="1" width="15.1796875" customWidth="1"/>
  </cols>
  <sheetData>
    <row r="1" spans="1:14" ht="22" customHeight="1" x14ac:dyDescent="0.35">
      <c r="A1" s="2" t="s">
        <v>0</v>
      </c>
      <c r="B1" s="1"/>
      <c r="C1" s="1"/>
    </row>
    <row r="2" spans="1:14" ht="22" customHeight="1" x14ac:dyDescent="0.35"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</row>
    <row r="3" spans="1:14" ht="22" customHeight="1" x14ac:dyDescent="0.35">
      <c r="A3" s="1" t="s">
        <v>1</v>
      </c>
      <c r="B3" s="3">
        <v>12000</v>
      </c>
      <c r="C3" s="3">
        <v>12000</v>
      </c>
      <c r="D3" s="3">
        <v>12000</v>
      </c>
      <c r="E3" s="3">
        <v>12000</v>
      </c>
      <c r="F3" s="3">
        <v>12000</v>
      </c>
      <c r="G3" s="3">
        <v>12000</v>
      </c>
      <c r="H3" s="3">
        <v>13000</v>
      </c>
      <c r="I3" s="3">
        <v>13000</v>
      </c>
      <c r="J3" s="3">
        <v>13000</v>
      </c>
      <c r="K3" s="3">
        <v>13000</v>
      </c>
      <c r="L3" s="3">
        <v>13000</v>
      </c>
      <c r="M3" s="3">
        <v>13000</v>
      </c>
    </row>
    <row r="4" spans="1:14" ht="22" customHeight="1" x14ac:dyDescent="0.35">
      <c r="A4" s="1" t="s">
        <v>2</v>
      </c>
      <c r="B4" s="3">
        <v>12500</v>
      </c>
      <c r="C4" s="3">
        <v>9500</v>
      </c>
      <c r="D4" s="3">
        <v>8700</v>
      </c>
      <c r="E4" s="3">
        <v>14800</v>
      </c>
      <c r="F4" s="3">
        <v>19750</v>
      </c>
      <c r="G4" s="3">
        <v>14847</v>
      </c>
      <c r="H4" s="3">
        <v>12113</v>
      </c>
      <c r="I4" s="3">
        <v>7800</v>
      </c>
      <c r="J4" s="3">
        <v>14136</v>
      </c>
      <c r="K4" s="3">
        <v>10475</v>
      </c>
      <c r="L4" s="3">
        <v>14907</v>
      </c>
      <c r="M4" s="3">
        <v>11550</v>
      </c>
    </row>
    <row r="5" spans="1:14" ht="22" customHeight="1" x14ac:dyDescent="0.35">
      <c r="A5" s="1" t="s">
        <v>3</v>
      </c>
      <c r="B5" s="3">
        <f>B3-B4</f>
        <v>-500</v>
      </c>
      <c r="C5" s="3">
        <f t="shared" ref="C5:M5" si="0">C3-C4</f>
        <v>2500</v>
      </c>
      <c r="D5" s="3">
        <f t="shared" si="0"/>
        <v>3300</v>
      </c>
      <c r="E5" s="3">
        <f t="shared" si="0"/>
        <v>-2800</v>
      </c>
      <c r="F5" s="3">
        <f t="shared" si="0"/>
        <v>-7750</v>
      </c>
      <c r="G5" s="3">
        <f t="shared" si="0"/>
        <v>-2847</v>
      </c>
      <c r="H5" s="3">
        <f t="shared" si="0"/>
        <v>887</v>
      </c>
      <c r="I5" s="3">
        <f t="shared" si="0"/>
        <v>5200</v>
      </c>
      <c r="J5" s="3">
        <f t="shared" si="0"/>
        <v>-1136</v>
      </c>
      <c r="K5" s="3">
        <f t="shared" si="0"/>
        <v>2525</v>
      </c>
      <c r="L5" s="3">
        <f t="shared" si="0"/>
        <v>-1907</v>
      </c>
      <c r="M5" s="3">
        <f t="shared" si="0"/>
        <v>1450</v>
      </c>
    </row>
    <row r="6" spans="1:14" ht="22" customHeight="1" x14ac:dyDescent="0.35">
      <c r="A6" s="1"/>
      <c r="B6" s="1"/>
      <c r="C6" s="1"/>
    </row>
    <row r="7" spans="1:14" ht="22" hidden="1" customHeight="1" x14ac:dyDescent="0.35">
      <c r="A7" s="3" t="s">
        <v>16</v>
      </c>
      <c r="B7" s="3">
        <f>B3</f>
        <v>12000</v>
      </c>
      <c r="C7" s="3">
        <f>B7+C3</f>
        <v>24000</v>
      </c>
      <c r="D7" s="3">
        <f t="shared" ref="D7:M7" si="1">C7+D3</f>
        <v>36000</v>
      </c>
      <c r="E7" s="3">
        <f t="shared" si="1"/>
        <v>48000</v>
      </c>
      <c r="F7" s="3">
        <f t="shared" si="1"/>
        <v>60000</v>
      </c>
      <c r="G7" s="3">
        <f t="shared" si="1"/>
        <v>72000</v>
      </c>
      <c r="H7" s="3">
        <f t="shared" si="1"/>
        <v>85000</v>
      </c>
      <c r="I7" s="3">
        <f t="shared" si="1"/>
        <v>98000</v>
      </c>
      <c r="J7" s="3">
        <f t="shared" si="1"/>
        <v>111000</v>
      </c>
      <c r="K7" s="3">
        <f t="shared" si="1"/>
        <v>124000</v>
      </c>
      <c r="L7" s="3">
        <f t="shared" si="1"/>
        <v>137000</v>
      </c>
      <c r="M7" s="3">
        <f t="shared" si="1"/>
        <v>150000</v>
      </c>
      <c r="N7" s="4"/>
    </row>
    <row r="8" spans="1:14" ht="22" hidden="1" customHeight="1" x14ac:dyDescent="0.35">
      <c r="A8" s="3" t="s">
        <v>17</v>
      </c>
      <c r="B8" s="3">
        <f>B4</f>
        <v>12500</v>
      </c>
      <c r="C8" s="3">
        <f>B8+C4</f>
        <v>22000</v>
      </c>
      <c r="D8" s="3">
        <f t="shared" ref="D8:M8" si="2">C8+D4</f>
        <v>30700</v>
      </c>
      <c r="E8" s="3">
        <f t="shared" si="2"/>
        <v>45500</v>
      </c>
      <c r="F8" s="3">
        <f t="shared" si="2"/>
        <v>65250</v>
      </c>
      <c r="G8" s="3">
        <f t="shared" si="2"/>
        <v>80097</v>
      </c>
      <c r="H8" s="3">
        <f t="shared" si="2"/>
        <v>92210</v>
      </c>
      <c r="I8" s="3">
        <f t="shared" si="2"/>
        <v>100010</v>
      </c>
      <c r="J8" s="3">
        <f t="shared" si="2"/>
        <v>114146</v>
      </c>
      <c r="K8" s="3">
        <f t="shared" si="2"/>
        <v>124621</v>
      </c>
      <c r="L8" s="3">
        <f t="shared" si="2"/>
        <v>139528</v>
      </c>
      <c r="M8" s="3">
        <f t="shared" si="2"/>
        <v>151078</v>
      </c>
      <c r="N8" s="4"/>
    </row>
    <row r="9" spans="1:14" ht="22" hidden="1" customHeight="1" x14ac:dyDescent="0.35">
      <c r="A9" s="1" t="s">
        <v>18</v>
      </c>
      <c r="B9" s="3">
        <f>SUM(B3:M3)</f>
        <v>150000</v>
      </c>
      <c r="C9" s="3">
        <f>B9-B3</f>
        <v>138000</v>
      </c>
      <c r="D9" s="3">
        <f t="shared" ref="D9:M9" si="3">C9-C3</f>
        <v>126000</v>
      </c>
      <c r="E9" s="3">
        <f t="shared" si="3"/>
        <v>114000</v>
      </c>
      <c r="F9" s="3">
        <f t="shared" si="3"/>
        <v>102000</v>
      </c>
      <c r="G9" s="3">
        <f t="shared" si="3"/>
        <v>90000</v>
      </c>
      <c r="H9" s="3">
        <f t="shared" si="3"/>
        <v>78000</v>
      </c>
      <c r="I9" s="3">
        <f t="shared" si="3"/>
        <v>65000</v>
      </c>
      <c r="J9" s="3">
        <f t="shared" si="3"/>
        <v>52000</v>
      </c>
      <c r="K9" s="3">
        <f t="shared" si="3"/>
        <v>39000</v>
      </c>
      <c r="L9" s="3">
        <f t="shared" si="3"/>
        <v>26000</v>
      </c>
      <c r="M9" s="3">
        <f t="shared" si="3"/>
        <v>13000</v>
      </c>
    </row>
    <row r="10" spans="1:14" ht="22" hidden="1" customHeight="1" x14ac:dyDescent="0.35">
      <c r="A10" s="1" t="s">
        <v>19</v>
      </c>
      <c r="B10" s="3">
        <f>SUM(B4:M4)</f>
        <v>151078</v>
      </c>
      <c r="C10" s="3">
        <f>B10-B4</f>
        <v>138578</v>
      </c>
      <c r="D10" s="3">
        <f t="shared" ref="D10:M10" si="4">C10-C4</f>
        <v>129078</v>
      </c>
      <c r="E10" s="3">
        <f t="shared" si="4"/>
        <v>120378</v>
      </c>
      <c r="F10" s="3">
        <f t="shared" si="4"/>
        <v>105578</v>
      </c>
      <c r="G10" s="3">
        <f t="shared" si="4"/>
        <v>85828</v>
      </c>
      <c r="H10" s="3">
        <f t="shared" si="4"/>
        <v>70981</v>
      </c>
      <c r="I10" s="3">
        <f t="shared" si="4"/>
        <v>58868</v>
      </c>
      <c r="J10" s="3">
        <f t="shared" si="4"/>
        <v>51068</v>
      </c>
      <c r="K10" s="3">
        <f t="shared" si="4"/>
        <v>36932</v>
      </c>
      <c r="L10" s="3">
        <f t="shared" si="4"/>
        <v>26457</v>
      </c>
      <c r="M10" s="3">
        <f t="shared" si="4"/>
        <v>11550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Statischer-Vergleich</vt:lpstr>
      <vt:lpstr>Dynamischer-Vergleich</vt:lpstr>
      <vt:lpstr>Kumulierter-Vergleich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Soll-Ist-Vergleich mit Excel</dc:title>
  <dc:subject>Controlling mit Excel</dc:subject>
  <dc:creator>www.business-wissen.de</dc:creator>
  <cp:lastModifiedBy>Jürgen Fleig</cp:lastModifiedBy>
  <dcterms:created xsi:type="dcterms:W3CDTF">2022-05-04T12:41:53Z</dcterms:created>
  <dcterms:modified xsi:type="dcterms:W3CDTF">2025-01-17T13:50:42Z</dcterms:modified>
</cp:coreProperties>
</file>